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I:\202108-透排水管簡報\202008-透排水管簡報\SMP-方型網管保水種植床簡報\SMP-方型網管保水種植床綠色屋頂簡報\"/>
    </mc:Choice>
  </mc:AlternateContent>
  <xr:revisionPtr revIDLastSave="0" documentId="13_ncr:1_{D49637D9-C46B-4525-8057-A70CEFBD5B4B}" xr6:coauthVersionLast="45" xr6:coauthVersionMax="45" xr10:uidLastSave="{00000000-0000-0000-0000-000000000000}"/>
  <bookViews>
    <workbookView xWindow="-108" yWindow="-108" windowWidth="23256" windowHeight="14040" xr2:uid="{00000000-000D-0000-FFFF-FFFF00000000}"/>
  </bookViews>
  <sheets>
    <sheet name="工作表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1" l="1"/>
  <c r="G9" i="1"/>
  <c r="G10" i="1"/>
  <c r="G11" i="1"/>
  <c r="G12" i="1"/>
  <c r="G13" i="1"/>
  <c r="G15" i="1"/>
  <c r="G16" i="1"/>
  <c r="G17" i="1"/>
  <c r="G7" i="1"/>
  <c r="G18" i="1" l="1"/>
  <c r="G19" i="1" s="1"/>
</calcChain>
</file>

<file path=xl/sharedStrings.xml><?xml version="1.0" encoding="utf-8"?>
<sst xmlns="http://schemas.openxmlformats.org/spreadsheetml/2006/main" count="45" uniqueCount="38">
  <si>
    <t>單價分析</t>
    <phoneticPr fontId="1" type="noConversion"/>
  </si>
  <si>
    <t>280cm*280cm</t>
  </si>
  <si>
    <t>180cm*180cm*5cm</t>
  </si>
  <si>
    <t>180cm*180cm</t>
  </si>
  <si>
    <t>180cm*180cm*15cm</t>
  </si>
  <si>
    <t>180cm*50cm*20cm</t>
  </si>
  <si>
    <t>¾”PVC</t>
  </si>
  <si>
    <t xml:space="preserve">                                                                       模組計價 : 180cm長*180cm寬*50cm高</t>
    <phoneticPr fontId="1" type="noConversion"/>
  </si>
  <si>
    <r>
      <rPr>
        <sz val="12"/>
        <color theme="1"/>
        <rFont val="新細明體"/>
        <family val="2"/>
        <charset val="136"/>
        <scheme val="minor"/>
      </rPr>
      <t>編號</t>
    </r>
  </si>
  <si>
    <r>
      <rPr>
        <sz val="12"/>
        <color theme="1"/>
        <rFont val="新細明體"/>
        <family val="2"/>
        <charset val="136"/>
        <scheme val="minor"/>
      </rPr>
      <t>工程名稱</t>
    </r>
  </si>
  <si>
    <r>
      <rPr>
        <sz val="12"/>
        <color theme="1"/>
        <rFont val="新細明體"/>
        <family val="2"/>
        <charset val="136"/>
        <scheme val="minor"/>
      </rPr>
      <t>單位</t>
    </r>
  </si>
  <si>
    <r>
      <rPr>
        <sz val="12"/>
        <color theme="1"/>
        <rFont val="新細明體"/>
        <family val="2"/>
        <charset val="136"/>
        <scheme val="minor"/>
      </rPr>
      <t>數量</t>
    </r>
  </si>
  <si>
    <r>
      <rPr>
        <sz val="12"/>
        <color theme="1"/>
        <rFont val="新細明體"/>
        <family val="2"/>
        <charset val="136"/>
        <scheme val="minor"/>
      </rPr>
      <t>單價</t>
    </r>
    <r>
      <rPr>
        <sz val="12"/>
        <color theme="1"/>
        <rFont val="新細明體"/>
        <family val="2"/>
        <charset val="136"/>
        <scheme val="minor"/>
      </rPr>
      <t>(</t>
    </r>
    <r>
      <rPr>
        <sz val="12"/>
        <color theme="1"/>
        <rFont val="新細明體"/>
        <family val="2"/>
        <charset val="136"/>
        <scheme val="minor"/>
      </rPr>
      <t>元</t>
    </r>
    <r>
      <rPr>
        <sz val="12"/>
        <color theme="1"/>
        <rFont val="新細明體"/>
        <family val="2"/>
        <charset val="136"/>
        <scheme val="minor"/>
      </rPr>
      <t>)</t>
    </r>
  </si>
  <si>
    <r>
      <rPr>
        <sz val="12"/>
        <color theme="1"/>
        <rFont val="新細明體"/>
        <family val="2"/>
        <charset val="136"/>
        <scheme val="minor"/>
      </rPr>
      <t>總價</t>
    </r>
    <r>
      <rPr>
        <sz val="12"/>
        <color theme="1"/>
        <rFont val="新細明體"/>
        <family val="2"/>
        <charset val="136"/>
        <scheme val="minor"/>
      </rPr>
      <t>(</t>
    </r>
    <r>
      <rPr>
        <sz val="12"/>
        <color theme="1"/>
        <rFont val="新細明體"/>
        <family val="2"/>
        <charset val="136"/>
        <scheme val="minor"/>
      </rPr>
      <t>元</t>
    </r>
    <r>
      <rPr>
        <sz val="12"/>
        <color theme="1"/>
        <rFont val="新細明體"/>
        <family val="2"/>
        <charset val="136"/>
        <scheme val="minor"/>
      </rPr>
      <t>)</t>
    </r>
  </si>
  <si>
    <r>
      <rPr>
        <sz val="12"/>
        <color theme="1"/>
        <rFont val="新細明體"/>
        <family val="2"/>
        <charset val="136"/>
        <scheme val="minor"/>
      </rPr>
      <t>備誌</t>
    </r>
  </si>
  <si>
    <r>
      <rPr>
        <sz val="12"/>
        <color theme="1"/>
        <rFont val="新細明體"/>
        <family val="2"/>
        <charset val="136"/>
        <scheme val="minor"/>
      </rPr>
      <t>擋土板</t>
    </r>
  </si>
  <si>
    <r>
      <rPr>
        <sz val="12"/>
        <color theme="1"/>
        <rFont val="新細明體"/>
        <family val="2"/>
        <charset val="136"/>
        <scheme val="minor"/>
      </rPr>
      <t>平方米</t>
    </r>
  </si>
  <si>
    <r>
      <t xml:space="preserve">180cm*50cm*4 </t>
    </r>
    <r>
      <rPr>
        <sz val="12"/>
        <color theme="1"/>
        <rFont val="新細明體"/>
        <family val="2"/>
        <charset val="136"/>
        <scheme val="minor"/>
      </rPr>
      <t>塊</t>
    </r>
  </si>
  <si>
    <r>
      <rPr>
        <sz val="12"/>
        <color theme="1"/>
        <rFont val="新細明體"/>
        <family val="2"/>
        <charset val="136"/>
        <scheme val="minor"/>
      </rPr>
      <t>不透水布</t>
    </r>
  </si>
  <si>
    <r>
      <rPr>
        <sz val="12"/>
        <color theme="1"/>
        <rFont val="新細明體"/>
        <family val="2"/>
        <charset val="136"/>
        <scheme val="minor"/>
      </rPr>
      <t>碎石層</t>
    </r>
  </si>
  <si>
    <r>
      <rPr>
        <sz val="12"/>
        <color theme="1"/>
        <rFont val="新細明體"/>
        <family val="2"/>
        <charset val="136"/>
        <scheme val="minor"/>
      </rPr>
      <t>立方米</t>
    </r>
  </si>
  <si>
    <r>
      <t>20cm</t>
    </r>
    <r>
      <rPr>
        <sz val="12"/>
        <color theme="1"/>
        <rFont val="新細明體"/>
        <family val="2"/>
        <charset val="136"/>
        <scheme val="minor"/>
      </rPr>
      <t>方型網管</t>
    </r>
  </si>
  <si>
    <r>
      <rPr>
        <sz val="12"/>
        <color theme="1"/>
        <rFont val="新細明體"/>
        <family val="2"/>
        <charset val="136"/>
        <scheme val="minor"/>
      </rPr>
      <t>地工織布</t>
    </r>
    <r>
      <rPr>
        <sz val="12"/>
        <color theme="1"/>
        <rFont val="新細明體"/>
        <family val="2"/>
        <charset val="136"/>
        <scheme val="minor"/>
      </rPr>
      <t>(TH2mm)</t>
    </r>
  </si>
  <si>
    <r>
      <rPr>
        <sz val="12"/>
        <color theme="1"/>
        <rFont val="新細明體"/>
        <family val="2"/>
        <charset val="136"/>
        <scheme val="minor"/>
      </rPr>
      <t>米</t>
    </r>
  </si>
  <si>
    <r>
      <t>4”</t>
    </r>
    <r>
      <rPr>
        <sz val="12"/>
        <color theme="1"/>
        <rFont val="新細明體"/>
        <family val="2"/>
        <charset val="136"/>
        <scheme val="minor"/>
      </rPr>
      <t>螺紋網管</t>
    </r>
  </si>
  <si>
    <r>
      <rPr>
        <sz val="12"/>
        <color theme="1"/>
        <rFont val="新細明體"/>
        <family val="2"/>
        <charset val="136"/>
        <scheme val="minor"/>
      </rPr>
      <t>種植土層的培養土</t>
    </r>
    <phoneticPr fontId="1" type="noConversion"/>
  </si>
  <si>
    <r>
      <rPr>
        <sz val="12"/>
        <color theme="1"/>
        <rFont val="新細明體"/>
        <family val="2"/>
        <charset val="136"/>
        <scheme val="minor"/>
      </rPr>
      <t>原土</t>
    </r>
    <r>
      <rPr>
        <sz val="12"/>
        <color theme="1"/>
        <rFont val="新細明體"/>
        <family val="2"/>
        <charset val="136"/>
        <scheme val="minor"/>
      </rPr>
      <t>+</t>
    </r>
    <r>
      <rPr>
        <sz val="12"/>
        <color theme="1"/>
        <rFont val="新細明體"/>
        <family val="2"/>
        <charset val="136"/>
        <scheme val="minor"/>
      </rPr>
      <t>培養土</t>
    </r>
    <r>
      <rPr>
        <sz val="12"/>
        <color theme="1"/>
        <rFont val="新細明體"/>
        <family val="2"/>
        <charset val="136"/>
        <scheme val="minor"/>
      </rPr>
      <t>30%</t>
    </r>
  </si>
  <si>
    <r>
      <rPr>
        <sz val="12"/>
        <color theme="1"/>
        <rFont val="新細明體"/>
        <family val="2"/>
        <charset val="136"/>
        <scheme val="minor"/>
      </rPr>
      <t>排水裝置</t>
    </r>
  </si>
  <si>
    <r>
      <rPr>
        <sz val="12"/>
        <color theme="1"/>
        <rFont val="新細明體"/>
        <family val="2"/>
        <charset val="136"/>
        <scheme val="minor"/>
      </rPr>
      <t>式</t>
    </r>
  </si>
  <si>
    <r>
      <rPr>
        <sz val="12"/>
        <color theme="1"/>
        <rFont val="新細明體"/>
        <family val="2"/>
        <charset val="136"/>
        <scheme val="minor"/>
      </rPr>
      <t>苗木</t>
    </r>
  </si>
  <si>
    <r>
      <rPr>
        <sz val="12"/>
        <color theme="1"/>
        <rFont val="新細明體"/>
        <family val="2"/>
        <charset val="136"/>
        <scheme val="minor"/>
      </rPr>
      <t>含種植</t>
    </r>
  </si>
  <si>
    <r>
      <rPr>
        <sz val="12"/>
        <color theme="1"/>
        <rFont val="新細明體"/>
        <family val="2"/>
        <charset val="136"/>
        <scheme val="minor"/>
      </rPr>
      <t>零星工料</t>
    </r>
    <r>
      <rPr>
        <sz val="12"/>
        <color theme="1"/>
        <rFont val="新細明體"/>
        <family val="2"/>
        <charset val="136"/>
        <scheme val="minor"/>
      </rPr>
      <t>(</t>
    </r>
    <r>
      <rPr>
        <sz val="12"/>
        <color theme="1"/>
        <rFont val="新細明體"/>
        <family val="2"/>
        <charset val="136"/>
        <scheme val="minor"/>
      </rPr>
      <t>含工資</t>
    </r>
    <r>
      <rPr>
        <sz val="12"/>
        <color theme="1"/>
        <rFont val="新細明體"/>
        <family val="2"/>
        <charset val="136"/>
        <scheme val="minor"/>
      </rPr>
      <t>)</t>
    </r>
  </si>
  <si>
    <r>
      <t>1.8m*1.8m(</t>
    </r>
    <r>
      <rPr>
        <sz val="12"/>
        <color theme="1"/>
        <rFont val="新細明體"/>
        <family val="2"/>
        <charset val="136"/>
        <scheme val="minor"/>
      </rPr>
      <t>坪</t>
    </r>
    <r>
      <rPr>
        <sz val="12"/>
        <color theme="1"/>
        <rFont val="新細明體"/>
        <family val="2"/>
        <charset val="136"/>
        <scheme val="minor"/>
      </rPr>
      <t xml:space="preserve">)   </t>
    </r>
    <r>
      <rPr>
        <sz val="12"/>
        <color theme="1"/>
        <rFont val="新細明體"/>
        <family val="2"/>
        <charset val="136"/>
        <scheme val="minor"/>
      </rPr>
      <t>合計</t>
    </r>
  </si>
  <si>
    <r>
      <t>30cm</t>
    </r>
    <r>
      <rPr>
        <sz val="12"/>
        <color theme="1"/>
        <rFont val="新細明體"/>
        <family val="2"/>
        <charset val="136"/>
        <scheme val="minor"/>
      </rPr>
      <t>長含接頭</t>
    </r>
    <phoneticPr fontId="1" type="noConversion"/>
  </si>
  <si>
    <t>8.1m</t>
    <phoneticPr fontId="1" type="noConversion"/>
  </si>
  <si>
    <t>擺設20cm高方型網管2平方米面積 (100mm降雨儲存量)</t>
  </si>
  <si>
    <t>方形網管保水種植床-綠色屋頂
保水自主灌溉床
保水自主灌溉床</t>
    <phoneticPr fontId="1" type="noConversion"/>
  </si>
  <si>
    <t>綠 色 環 境 水 資 源 管 理 設 施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</si>
</sst>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hadow/>
      <sz val="14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4"/>
      <name val="新細明體"/>
      <family val="1"/>
      <charset val="136"/>
      <scheme val="minor"/>
    </font>
    <font>
      <sz val="14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color theme="1"/>
      <name val="Calibri"/>
      <family val="2"/>
    </font>
    <font>
      <b/>
      <sz val="12"/>
      <color rgb="FF000000"/>
      <name val="標楷體"/>
      <family val="4"/>
      <charset val="136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1" fontId="8" fillId="0" borderId="0" xfId="0" applyNumberFormat="1" applyFont="1">
      <alignment vertical="center"/>
    </xf>
    <xf numFmtId="0" fontId="9" fillId="0" borderId="0" xfId="0" applyFont="1" applyAlignment="1">
      <alignment horizontal="left" vertical="center" readingOrder="1"/>
    </xf>
    <xf numFmtId="0" fontId="8" fillId="0" borderId="0" xfId="0" applyFont="1" applyAlignment="1">
      <alignment horizontal="right" vertical="center"/>
    </xf>
    <xf numFmtId="1" fontId="10" fillId="0" borderId="0" xfId="0" applyNumberFormat="1" applyFont="1">
      <alignment vertical="center"/>
    </xf>
    <xf numFmtId="0" fontId="3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readingOrder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5</xdr:row>
      <xdr:rowOff>133350</xdr:rowOff>
    </xdr:from>
    <xdr:to>
      <xdr:col>14</xdr:col>
      <xdr:colOff>133707</xdr:colOff>
      <xdr:row>16</xdr:row>
      <xdr:rowOff>29147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AC2E34A6-77E7-4947-825C-29B66E8E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6975" y="1047750"/>
          <a:ext cx="4115157" cy="2200847"/>
        </a:xfrm>
        <a:prstGeom prst="rect">
          <a:avLst/>
        </a:prstGeom>
      </xdr:spPr>
    </xdr:pic>
    <xdr:clientData/>
  </xdr:twoCellAnchor>
  <xdr:twoCellAnchor editAs="oneCell">
    <xdr:from>
      <xdr:col>13</xdr:col>
      <xdr:colOff>590549</xdr:colOff>
      <xdr:row>2</xdr:row>
      <xdr:rowOff>85725</xdr:rowOff>
    </xdr:from>
    <xdr:to>
      <xdr:col>21</xdr:col>
      <xdr:colOff>640316</xdr:colOff>
      <xdr:row>17</xdr:row>
      <xdr:rowOff>91791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C3274EAD-1FC1-44BD-8473-5433AF8D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3174" y="581025"/>
          <a:ext cx="5536167" cy="31493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19"/>
  <sheetViews>
    <sheetView tabSelected="1" workbookViewId="0">
      <selection activeCell="F23" sqref="F23"/>
    </sheetView>
  </sheetViews>
  <sheetFormatPr defaultColWidth="9" defaultRowHeight="16.2" x14ac:dyDescent="0.3"/>
  <cols>
    <col min="1" max="1" width="9" style="1"/>
    <col min="2" max="2" width="5.33203125" style="1" customWidth="1"/>
    <col min="3" max="3" width="17.33203125" style="1" customWidth="1"/>
    <col min="4" max="4" width="8.21875" style="1" customWidth="1"/>
    <col min="5" max="5" width="6.88671875" style="1" customWidth="1"/>
    <col min="6" max="6" width="7" style="1" customWidth="1"/>
    <col min="7" max="7" width="7.6640625" style="1" customWidth="1"/>
    <col min="8" max="8" width="19.109375" style="1" customWidth="1"/>
    <col min="9" max="16384" width="9" style="1"/>
  </cols>
  <sheetData>
    <row r="1" spans="2:16" ht="19.8" x14ac:dyDescent="0.3">
      <c r="B1" s="12" t="s">
        <v>37</v>
      </c>
      <c r="C1" s="12"/>
      <c r="D1" s="12"/>
      <c r="E1" s="12"/>
      <c r="F1" s="12"/>
      <c r="G1" s="12"/>
      <c r="H1" s="12"/>
      <c r="I1" s="12"/>
    </row>
    <row r="2" spans="2:16" ht="19.8" x14ac:dyDescent="0.3">
      <c r="B2" s="13" t="s">
        <v>36</v>
      </c>
      <c r="C2" s="14"/>
      <c r="D2" s="14"/>
      <c r="E2" s="14"/>
      <c r="F2" s="14"/>
      <c r="G2" s="14"/>
      <c r="H2" s="14"/>
      <c r="I2" s="2"/>
    </row>
    <row r="3" spans="2:16" x14ac:dyDescent="0.3">
      <c r="B3" s="15" t="s">
        <v>0</v>
      </c>
      <c r="C3" s="15"/>
      <c r="D3" s="15"/>
      <c r="E3" s="15"/>
      <c r="F3" s="15"/>
      <c r="G3" s="15"/>
      <c r="H3" s="15"/>
      <c r="I3" s="3"/>
    </row>
    <row r="4" spans="2:16" x14ac:dyDescent="0.3">
      <c r="B4" s="16" t="s">
        <v>7</v>
      </c>
      <c r="C4" s="16"/>
      <c r="D4" s="16"/>
      <c r="E4" s="16"/>
      <c r="F4" s="16"/>
      <c r="G4" s="16"/>
      <c r="H4" s="16"/>
    </row>
    <row r="5" spans="2:16" x14ac:dyDescent="0.3">
      <c r="B5" s="4"/>
      <c r="C5" s="4"/>
      <c r="D5" s="4"/>
      <c r="E5" s="4"/>
      <c r="F5" s="4"/>
      <c r="G5" s="4"/>
      <c r="H5" s="11" t="s">
        <v>35</v>
      </c>
    </row>
    <row r="6" spans="2:16" x14ac:dyDescent="0.3"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5" t="s">
        <v>13</v>
      </c>
      <c r="H6" s="5" t="s">
        <v>14</v>
      </c>
    </row>
    <row r="7" spans="2:16" x14ac:dyDescent="0.3">
      <c r="B7" s="6">
        <v>1</v>
      </c>
      <c r="C7" s="6" t="s">
        <v>15</v>
      </c>
      <c r="D7" s="5" t="s">
        <v>16</v>
      </c>
      <c r="E7" s="6">
        <v>3.6</v>
      </c>
      <c r="F7" s="6">
        <v>500</v>
      </c>
      <c r="G7" s="7">
        <f>F7*E7</f>
        <v>1800</v>
      </c>
      <c r="H7" s="6" t="s">
        <v>17</v>
      </c>
    </row>
    <row r="8" spans="2:16" x14ac:dyDescent="0.3">
      <c r="B8" s="6">
        <v>2</v>
      </c>
      <c r="C8" s="6" t="s">
        <v>18</v>
      </c>
      <c r="D8" s="5" t="s">
        <v>16</v>
      </c>
      <c r="E8" s="6">
        <v>7.84</v>
      </c>
      <c r="F8" s="6">
        <v>150</v>
      </c>
      <c r="G8" s="7">
        <f t="shared" ref="G8:G17" si="0">F8*E8</f>
        <v>1176</v>
      </c>
      <c r="H8" s="6" t="s">
        <v>1</v>
      </c>
    </row>
    <row r="9" spans="2:16" x14ac:dyDescent="0.3">
      <c r="B9" s="6">
        <v>3</v>
      </c>
      <c r="C9" s="6" t="s">
        <v>19</v>
      </c>
      <c r="D9" s="5" t="s">
        <v>20</v>
      </c>
      <c r="E9" s="6">
        <v>7.1999999999999995E-2</v>
      </c>
      <c r="F9" s="6">
        <v>900</v>
      </c>
      <c r="G9" s="7">
        <f t="shared" si="0"/>
        <v>64.8</v>
      </c>
      <c r="H9" s="6" t="s">
        <v>2</v>
      </c>
    </row>
    <row r="10" spans="2:16" x14ac:dyDescent="0.3">
      <c r="B10" s="6">
        <v>4</v>
      </c>
      <c r="C10" s="6" t="s">
        <v>21</v>
      </c>
      <c r="D10" s="5" t="s">
        <v>16</v>
      </c>
      <c r="E10" s="6">
        <v>1.62</v>
      </c>
      <c r="F10" s="6">
        <v>4000</v>
      </c>
      <c r="G10" s="7">
        <f t="shared" si="0"/>
        <v>6480</v>
      </c>
      <c r="H10" s="6" t="s">
        <v>34</v>
      </c>
    </row>
    <row r="11" spans="2:16" x14ac:dyDescent="0.3">
      <c r="B11" s="6">
        <v>5</v>
      </c>
      <c r="C11" s="6" t="s">
        <v>22</v>
      </c>
      <c r="D11" s="5" t="s">
        <v>16</v>
      </c>
      <c r="E11" s="6">
        <v>3.24</v>
      </c>
      <c r="F11" s="6">
        <v>40</v>
      </c>
      <c r="G11" s="7">
        <f t="shared" si="0"/>
        <v>129.60000000000002</v>
      </c>
      <c r="H11" s="6" t="s">
        <v>3</v>
      </c>
      <c r="P11" s="8"/>
    </row>
    <row r="12" spans="2:16" x14ac:dyDescent="0.3">
      <c r="B12" s="6">
        <v>6</v>
      </c>
      <c r="C12" s="6" t="s">
        <v>24</v>
      </c>
      <c r="D12" s="5" t="s">
        <v>23</v>
      </c>
      <c r="E12" s="6">
        <v>0.3</v>
      </c>
      <c r="F12" s="6">
        <v>370</v>
      </c>
      <c r="G12" s="7">
        <f t="shared" si="0"/>
        <v>111</v>
      </c>
      <c r="H12" s="6" t="s">
        <v>33</v>
      </c>
    </row>
    <row r="13" spans="2:16" x14ac:dyDescent="0.3">
      <c r="B13" s="6">
        <v>7</v>
      </c>
      <c r="C13" s="6" t="s">
        <v>25</v>
      </c>
      <c r="D13" s="5" t="s">
        <v>20</v>
      </c>
      <c r="E13" s="6">
        <v>0.2</v>
      </c>
      <c r="F13" s="6">
        <v>3500</v>
      </c>
      <c r="G13" s="7">
        <f t="shared" si="0"/>
        <v>700</v>
      </c>
      <c r="H13" s="6" t="s">
        <v>4</v>
      </c>
    </row>
    <row r="14" spans="2:16" x14ac:dyDescent="0.3">
      <c r="B14" s="6"/>
      <c r="C14" s="6" t="s">
        <v>26</v>
      </c>
      <c r="D14" s="5"/>
      <c r="E14" s="6"/>
      <c r="F14" s="6"/>
      <c r="G14" s="7"/>
      <c r="H14" s="6" t="s">
        <v>5</v>
      </c>
    </row>
    <row r="15" spans="2:16" x14ac:dyDescent="0.3">
      <c r="B15" s="6">
        <v>8</v>
      </c>
      <c r="C15" s="6" t="s">
        <v>27</v>
      </c>
      <c r="D15" s="5" t="s">
        <v>28</v>
      </c>
      <c r="E15" s="6">
        <v>1</v>
      </c>
      <c r="F15" s="6">
        <v>50</v>
      </c>
      <c r="G15" s="7">
        <f t="shared" si="0"/>
        <v>50</v>
      </c>
      <c r="H15" s="6" t="s">
        <v>6</v>
      </c>
    </row>
    <row r="16" spans="2:16" x14ac:dyDescent="0.3">
      <c r="B16" s="6">
        <v>9</v>
      </c>
      <c r="C16" s="6" t="s">
        <v>29</v>
      </c>
      <c r="D16" s="5" t="s">
        <v>28</v>
      </c>
      <c r="E16" s="6">
        <v>1</v>
      </c>
      <c r="F16" s="6">
        <v>1000</v>
      </c>
      <c r="G16" s="7">
        <f t="shared" si="0"/>
        <v>1000</v>
      </c>
      <c r="H16" s="6" t="s">
        <v>30</v>
      </c>
    </row>
    <row r="17" spans="2:8" x14ac:dyDescent="0.3">
      <c r="B17" s="6">
        <v>10</v>
      </c>
      <c r="C17" s="6" t="s">
        <v>31</v>
      </c>
      <c r="D17" s="5" t="s">
        <v>28</v>
      </c>
      <c r="E17" s="6">
        <v>1</v>
      </c>
      <c r="F17" s="6">
        <v>500</v>
      </c>
      <c r="G17" s="7">
        <f t="shared" si="0"/>
        <v>500</v>
      </c>
      <c r="H17" s="6"/>
    </row>
    <row r="18" spans="2:8" x14ac:dyDescent="0.3">
      <c r="B18" s="6">
        <v>11</v>
      </c>
      <c r="C18" s="6" t="s">
        <v>32</v>
      </c>
      <c r="D18" s="6"/>
      <c r="E18" s="6"/>
      <c r="F18" s="6"/>
      <c r="G18" s="10">
        <f>SUM(G7:G17)</f>
        <v>12011.4</v>
      </c>
      <c r="H18" s="6"/>
    </row>
    <row r="19" spans="2:8" x14ac:dyDescent="0.3">
      <c r="B19" s="6">
        <v>12</v>
      </c>
      <c r="C19" s="9" t="s">
        <v>16</v>
      </c>
      <c r="D19" s="6"/>
      <c r="E19" s="6"/>
      <c r="F19" s="6"/>
      <c r="G19" s="10">
        <f>G18/(1.8*1.8)</f>
        <v>3707.2222222222217</v>
      </c>
      <c r="H19" s="6"/>
    </row>
  </sheetData>
  <mergeCells count="4">
    <mergeCell ref="B1:I1"/>
    <mergeCell ref="B2:H2"/>
    <mergeCell ref="B3:H3"/>
    <mergeCell ref="B4:H4"/>
  </mergeCells>
  <phoneticPr fontId="1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Poly</cp:lastModifiedBy>
  <dcterms:created xsi:type="dcterms:W3CDTF">2016-12-13T07:24:44Z</dcterms:created>
  <dcterms:modified xsi:type="dcterms:W3CDTF">2021-08-11T08:23:25Z</dcterms:modified>
</cp:coreProperties>
</file>