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降低環境衝擊水資源管設施 -201704\降低環境衝擊水資源管-雨水花園設施\雨水花園\雨水花園-繁體\降低環境衝擊建立海綿城市設施-雨水花園講稿\降低環境衝擊建立海綿城市設施-雨水花園講稿\"/>
    </mc:Choice>
  </mc:AlternateContent>
  <bookViews>
    <workbookView xWindow="360" yWindow="30" windowWidth="28035" windowHeight="12555"/>
  </bookViews>
  <sheets>
    <sheet name="工作表3" sheetId="3" r:id="rId1"/>
  </sheets>
  <calcPr calcId="162913"/>
</workbook>
</file>

<file path=xl/calcChain.xml><?xml version="1.0" encoding="utf-8"?>
<calcChain xmlns="http://schemas.openxmlformats.org/spreadsheetml/2006/main">
  <c r="D10" i="3" l="1"/>
  <c r="F10" i="3"/>
  <c r="D8" i="3"/>
  <c r="D7" i="3"/>
  <c r="D6" i="3"/>
  <c r="F7" i="3" l="1"/>
  <c r="F8" i="3"/>
  <c r="F9" i="3"/>
  <c r="F11" i="3"/>
  <c r="F12" i="3"/>
  <c r="F6" i="3"/>
  <c r="F13" i="3" l="1"/>
</calcChain>
</file>

<file path=xl/sharedStrings.xml><?xml version="1.0" encoding="utf-8"?>
<sst xmlns="http://schemas.openxmlformats.org/spreadsheetml/2006/main" count="25" uniqueCount="21">
  <si>
    <t>降低環境衝擊建設海綿城市設施</t>
  </si>
  <si>
    <t>工程名稱</t>
  </si>
  <si>
    <t>單位</t>
  </si>
  <si>
    <t>數量</t>
  </si>
  <si>
    <t>備誌</t>
  </si>
  <si>
    <t>機械挖方及整地</t>
  </si>
  <si>
    <t>立方米</t>
  </si>
  <si>
    <t>廢土運棄</t>
  </si>
  <si>
    <t>米</t>
  </si>
  <si>
    <t>擋土混凝土坂</t>
  </si>
  <si>
    <t>鑄鐵蓋板</t>
  </si>
  <si>
    <t>式</t>
  </si>
  <si>
    <t>合計</t>
  </si>
  <si>
    <t>單價(元)</t>
  </si>
  <si>
    <t>總價(元)</t>
  </si>
  <si>
    <t>貯水層1”清碎石</t>
  </si>
  <si>
    <t>零星工料(含埋設工資)</t>
  </si>
  <si>
    <t>單    價    分    析</t>
    <phoneticPr fontId="1" type="noConversion"/>
  </si>
  <si>
    <t>基地保水樹集水樹穴 – 單價分析</t>
    <phoneticPr fontId="1" type="noConversion"/>
  </si>
  <si>
    <t>含管蓋</t>
  </si>
  <si>
    <t>4”抗阻塞螺紋網管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</si>
</sst>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4</xdr:row>
      <xdr:rowOff>28964</xdr:rowOff>
    </xdr:from>
    <xdr:to>
      <xdr:col>12</xdr:col>
      <xdr:colOff>333375</xdr:colOff>
      <xdr:row>12</xdr:row>
      <xdr:rowOff>141447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9111F7AC-1A85-4B34-885E-4AB2EAC5A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6" y="981464"/>
          <a:ext cx="3638549" cy="1826983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666750</xdr:colOff>
      <xdr:row>1</xdr:row>
      <xdr:rowOff>85725</xdr:rowOff>
    </xdr:from>
    <xdr:to>
      <xdr:col>16</xdr:col>
      <xdr:colOff>400050</xdr:colOff>
      <xdr:row>12</xdr:row>
      <xdr:rowOff>159855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74F5EA84-E820-4C02-86BC-F650F3F1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7850" y="333375"/>
          <a:ext cx="2476500" cy="249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E18" sqref="E18:E19"/>
    </sheetView>
  </sheetViews>
  <sheetFormatPr defaultRowHeight="16.5"/>
  <cols>
    <col min="2" max="2" width="20.375" customWidth="1"/>
    <col min="4" max="4" width="6.625" customWidth="1"/>
    <col min="5" max="5" width="7.5" customWidth="1"/>
  </cols>
  <sheetData>
    <row r="1" spans="2:7" ht="19.5" customHeight="1">
      <c r="B1" s="7" t="s">
        <v>0</v>
      </c>
      <c r="C1" s="7"/>
      <c r="D1" s="7"/>
      <c r="E1" s="7"/>
      <c r="F1" s="7"/>
      <c r="G1" s="7"/>
    </row>
    <row r="2" spans="2:7" ht="19.5" customHeight="1">
      <c r="B2" s="7" t="s">
        <v>18</v>
      </c>
      <c r="C2" s="7"/>
      <c r="D2" s="7"/>
      <c r="E2" s="7"/>
      <c r="F2" s="7"/>
      <c r="G2" s="7"/>
    </row>
    <row r="3" spans="2:7" ht="19.5">
      <c r="B3" s="8" t="s">
        <v>17</v>
      </c>
      <c r="C3" s="8"/>
      <c r="D3" s="8"/>
      <c r="E3" s="8"/>
      <c r="F3" s="8"/>
      <c r="G3" s="8"/>
    </row>
    <row r="4" spans="2:7">
      <c r="B4" s="1"/>
      <c r="C4" s="1"/>
      <c r="D4" s="1"/>
      <c r="E4" s="1"/>
      <c r="F4" s="1"/>
      <c r="G4" s="1"/>
    </row>
    <row r="5" spans="2:7">
      <c r="B5" s="4" t="s">
        <v>1</v>
      </c>
      <c r="C5" s="4" t="s">
        <v>2</v>
      </c>
      <c r="D5" s="4" t="s">
        <v>3</v>
      </c>
      <c r="E5" s="4" t="s">
        <v>13</v>
      </c>
      <c r="F5" s="4" t="s">
        <v>14</v>
      </c>
      <c r="G5" s="4" t="s">
        <v>4</v>
      </c>
    </row>
    <row r="6" spans="2:7">
      <c r="B6" s="1" t="s">
        <v>5</v>
      </c>
      <c r="C6" s="3" t="s">
        <v>6</v>
      </c>
      <c r="D6" s="1">
        <f>0.3*1.3*1.3</f>
        <v>0.50700000000000001</v>
      </c>
      <c r="E6" s="1">
        <v>700</v>
      </c>
      <c r="F6" s="2">
        <f>E6*D6</f>
        <v>354.9</v>
      </c>
      <c r="G6" s="1"/>
    </row>
    <row r="7" spans="2:7">
      <c r="B7" s="1" t="s">
        <v>7</v>
      </c>
      <c r="C7" s="3" t="s">
        <v>6</v>
      </c>
      <c r="D7" s="1">
        <f>1.3*1.3*0.3</f>
        <v>0.50700000000000001</v>
      </c>
      <c r="E7" s="1">
        <v>90</v>
      </c>
      <c r="F7" s="2">
        <f t="shared" ref="F7:F12" si="0">E7*D7</f>
        <v>45.63</v>
      </c>
      <c r="G7" s="1"/>
    </row>
    <row r="8" spans="2:7">
      <c r="B8" s="1" t="s">
        <v>15</v>
      </c>
      <c r="C8" s="3" t="s">
        <v>6</v>
      </c>
      <c r="D8" s="1">
        <f>1.2*1.2*0.1</f>
        <v>0.14399999999999999</v>
      </c>
      <c r="E8" s="1">
        <v>900</v>
      </c>
      <c r="F8" s="2">
        <f t="shared" si="0"/>
        <v>129.6</v>
      </c>
      <c r="G8" s="1"/>
    </row>
    <row r="9" spans="2:7" ht="19.5">
      <c r="B9" s="1" t="s">
        <v>20</v>
      </c>
      <c r="C9" s="3" t="s">
        <v>8</v>
      </c>
      <c r="D9" s="1">
        <v>4</v>
      </c>
      <c r="E9" s="1">
        <v>480</v>
      </c>
      <c r="F9" s="2">
        <f t="shared" si="0"/>
        <v>1920</v>
      </c>
      <c r="G9" s="6" t="s">
        <v>19</v>
      </c>
    </row>
    <row r="10" spans="2:7">
      <c r="B10" s="1" t="s">
        <v>9</v>
      </c>
      <c r="C10" s="3" t="s">
        <v>6</v>
      </c>
      <c r="D10" s="1">
        <f>0.2*1.2*1.2*4</f>
        <v>1.1519999999999999</v>
      </c>
      <c r="E10" s="1">
        <v>2700</v>
      </c>
      <c r="F10" s="2">
        <f t="shared" si="0"/>
        <v>3110.3999999999996</v>
      </c>
      <c r="G10" s="1"/>
    </row>
    <row r="11" spans="2:7">
      <c r="B11" s="1" t="s">
        <v>10</v>
      </c>
      <c r="C11" s="3" t="s">
        <v>11</v>
      </c>
      <c r="D11" s="1">
        <v>1</v>
      </c>
      <c r="E11" s="1">
        <v>4000</v>
      </c>
      <c r="F11" s="2">
        <f t="shared" si="0"/>
        <v>4000</v>
      </c>
      <c r="G11" s="1"/>
    </row>
    <row r="12" spans="2:7">
      <c r="B12" s="1" t="s">
        <v>16</v>
      </c>
      <c r="C12" s="3" t="s">
        <v>11</v>
      </c>
      <c r="D12" s="1">
        <v>1</v>
      </c>
      <c r="E12" s="1">
        <v>439</v>
      </c>
      <c r="F12" s="2">
        <f t="shared" si="0"/>
        <v>439</v>
      </c>
      <c r="G12" s="1"/>
    </row>
    <row r="13" spans="2:7">
      <c r="B13" s="5" t="s">
        <v>12</v>
      </c>
      <c r="C13" s="1"/>
      <c r="D13" s="1"/>
      <c r="E13" s="1"/>
      <c r="F13" s="2">
        <f>SUM(F6:F12)</f>
        <v>9999.5299999999988</v>
      </c>
      <c r="G13" s="1"/>
    </row>
  </sheetData>
  <mergeCells count="3">
    <mergeCell ref="B1:G1"/>
    <mergeCell ref="B2:G2"/>
    <mergeCell ref="B3:G3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NY-1004</cp:lastModifiedBy>
  <cp:lastPrinted>2014-01-02T15:25:50Z</cp:lastPrinted>
  <dcterms:created xsi:type="dcterms:W3CDTF">2014-01-02T10:54:55Z</dcterms:created>
  <dcterms:modified xsi:type="dcterms:W3CDTF">2017-04-08T22:01:59Z</dcterms:modified>
</cp:coreProperties>
</file>